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filterPrivacy="1" defaultThemeVersion="124226"/>
  <xr:revisionPtr revIDLastSave="0" documentId="13_ncr:1_{B434BAB0-8920-EA4B-9CD7-B10AA6DB41C0}" xr6:coauthVersionLast="47" xr6:coauthVersionMax="47" xr10:uidLastSave="{00000000-0000-0000-0000-000000000000}"/>
  <bookViews>
    <workbookView xWindow="780" yWindow="1580" windowWidth="28020" windowHeight="16400" xr2:uid="{00000000-000D-0000-FFFF-FFFF00000000}"/>
  </bookViews>
  <sheets>
    <sheet name="Bestellschein irk" sheetId="2" r:id="rId1"/>
  </sheets>
  <definedNames>
    <definedName name="_xlnm.Print_Area" localSheetId="0">'Bestellschein irk'!$A$1:$H$56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2" l="1"/>
  <c r="H42" i="2"/>
  <c r="H43" i="2"/>
  <c r="H44" i="2"/>
  <c r="H46" i="2"/>
  <c r="H49" i="2" l="1"/>
  <c r="H51" i="2"/>
  <c r="H17" i="2"/>
  <c r="H16" i="2"/>
  <c r="H25" i="2" l="1"/>
  <c r="H21" i="2"/>
  <c r="H52" i="2" l="1"/>
  <c r="H50" i="2"/>
  <c r="H48" i="2"/>
  <c r="H47" i="2"/>
  <c r="H45" i="2"/>
  <c r="H27" i="2"/>
  <c r="H26" i="2"/>
  <c r="H24" i="2"/>
  <c r="H23" i="2"/>
  <c r="H22" i="2"/>
  <c r="H20" i="2"/>
  <c r="H19" i="2"/>
  <c r="H18" i="2"/>
  <c r="H15" i="2"/>
  <c r="H14" i="2"/>
  <c r="H13" i="2"/>
  <c r="H12" i="2"/>
  <c r="H29" i="2" l="1"/>
  <c r="H53" i="2"/>
  <c r="H54" i="2" l="1"/>
  <c r="H56" i="2" s="1"/>
</calcChain>
</file>

<file path=xl/sharedStrings.xml><?xml version="1.0" encoding="utf-8"?>
<sst xmlns="http://schemas.openxmlformats.org/spreadsheetml/2006/main" count="80" uniqueCount="68">
  <si>
    <t>Aufzug für d. Honigraum, Bienenhaus usw. o. Akkuschr.</t>
  </si>
  <si>
    <t>Brückenwagen für Portalkran bis 1,95 m</t>
  </si>
  <si>
    <t>U-Scheiben mit Senkloch mit Schrauben</t>
  </si>
  <si>
    <t>Tragebalken aus Edelstahl für Abfülleimer</t>
  </si>
  <si>
    <t>Tragegriffe 1 Paar aus Edelstahl für Hobbock</t>
  </si>
  <si>
    <t>Rührstab M 14 Gewinde mit 2 Rührteller</t>
  </si>
  <si>
    <t>Rührstab M 14 Gewinde mit 5 Rührteller</t>
  </si>
  <si>
    <t>Rührteller für Rührstab</t>
  </si>
  <si>
    <t>Honigstampfer</t>
  </si>
  <si>
    <t>Hebe-und Kippgerät für 40 Kg Hobbocks </t>
  </si>
  <si>
    <t>Schienenverriegelungen mit Magnet</t>
  </si>
  <si>
    <t>Wabenständer für Honigwaben</t>
  </si>
  <si>
    <t>Siebhilfe</t>
  </si>
  <si>
    <t>Artikel</t>
  </si>
  <si>
    <t>Straße Haus-Nr.</t>
  </si>
  <si>
    <t>Land</t>
  </si>
  <si>
    <t>Lieferanschrift</t>
  </si>
  <si>
    <t>Postleitzahl Wohnort</t>
  </si>
  <si>
    <t>E-Mail-Adresse</t>
  </si>
  <si>
    <t>Telefon-Nr.</t>
  </si>
  <si>
    <t>Beuten-Tragegurt mit Magnetklammern</t>
  </si>
  <si>
    <t>Wanne für Wabenwender mit Wannenverstärkung</t>
  </si>
  <si>
    <t xml:space="preserve">Bestellung an: </t>
  </si>
  <si>
    <t>+ Versandkosten gemäß Preisliste, Gewicht und Zielland</t>
  </si>
  <si>
    <t>Menge</t>
  </si>
  <si>
    <t>Besteller (Nachname, Vorname)</t>
  </si>
  <si>
    <t>Gesamt-
preis</t>
  </si>
  <si>
    <t>Infos zum Kauf Rührgerät (extern) per Email anfragen</t>
  </si>
  <si>
    <t>Schwarmfanggerät (ohne Teleskopstange)</t>
  </si>
  <si>
    <t>Nettopreis</t>
  </si>
  <si>
    <t>Mehrwertsteuer (19 %)</t>
  </si>
  <si>
    <t>Mühlenstraße 10</t>
  </si>
  <si>
    <t>D-24855 Bollingstedt</t>
  </si>
  <si>
    <t>Imkereigeräte RK, Rainer Krause</t>
  </si>
  <si>
    <t xml:space="preserve">Bemerkung 
</t>
  </si>
  <si>
    <t>Preis  p.Stck</t>
  </si>
  <si>
    <t>Telefon: +49 170 9098913</t>
  </si>
  <si>
    <t>Zargenhebegerät inkl. Beuten-Tragegurt mit Magnetklammern</t>
  </si>
  <si>
    <t>Bitte vor Bestellung anrufen</t>
  </si>
  <si>
    <t>inkl. Beuten-Tragegurt</t>
  </si>
  <si>
    <t>Laufschiene 30 mm (Helm Profil 100, pro lfm)</t>
  </si>
  <si>
    <t>irk@imkerhilfen.com</t>
  </si>
  <si>
    <t>Deckenhalter 102 für Schiene Typ 100</t>
  </si>
  <si>
    <t>Beutenbock für 3 Beuten mit Führung für das Zargenhebegerät</t>
  </si>
  <si>
    <t>Erweiterung für den Beutenbock (3 Beuten)</t>
  </si>
  <si>
    <t>Schienenstopper für Helm Profil 100</t>
  </si>
  <si>
    <t>Hebe- und Auskipphilfe für Eimer mit Tragbügel (25 kg)</t>
  </si>
  <si>
    <t>Bestellschein (Stand Januar 2025)</t>
  </si>
  <si>
    <t>www.imkerhilfen.com</t>
  </si>
  <si>
    <t xml:space="preserve">  Futterrohr mit Trichter (für Futtertaschenbefüllung)</t>
  </si>
  <si>
    <t>info@imkerhilfen.de</t>
  </si>
  <si>
    <t>Heinrich Niemeier</t>
  </si>
  <si>
    <t>Pastorskamp 9a</t>
  </si>
  <si>
    <t>48683 Ahaus</t>
  </si>
  <si>
    <t>Telefon: +49 15115625778</t>
  </si>
  <si>
    <t>www.imkerhilfen.de</t>
  </si>
  <si>
    <t xml:space="preserve">  Beutentragehilfe/-sänfte </t>
  </si>
  <si>
    <t xml:space="preserve">  Gesamtkosten:</t>
  </si>
  <si>
    <t>Gesamtkosten</t>
  </si>
  <si>
    <r>
      <t>Hebehilfen&amp;Schwarmfang:</t>
    </r>
    <r>
      <rPr>
        <b/>
        <sz val="11"/>
        <color rgb="FF0070C0"/>
        <rFont val="Calibri"/>
        <family val="2"/>
      </rPr>
      <t xml:space="preserve"> Herstellung und Vertrieb Imkereigeräte RK, Rainer Krause</t>
    </r>
  </si>
  <si>
    <r>
      <t xml:space="preserve">Preis </t>
    </r>
    <r>
      <rPr>
        <sz val="11"/>
        <rFont val="Calibri"/>
        <family val="2"/>
      </rPr>
      <t>incl.MwSt</t>
    </r>
  </si>
  <si>
    <r>
      <t xml:space="preserve">Bemerkung 
</t>
    </r>
    <r>
      <rPr>
        <b/>
        <sz val="11"/>
        <color rgb="FFFF0000"/>
        <rFont val="Calibri"/>
        <family val="2"/>
      </rPr>
      <t>(Wabenmaß usw.)</t>
    </r>
  </si>
  <si>
    <r>
      <rPr>
        <b/>
        <sz val="11"/>
        <color rgb="FFFF0000"/>
        <rFont val="Calibri"/>
        <family val="2"/>
        <scheme val="minor"/>
      </rPr>
      <t xml:space="preserve"> Beachten: Wabenmaß untere Länge</t>
    </r>
    <r>
      <rPr>
        <sz val="11"/>
        <color rgb="FFFF0000"/>
        <rFont val="Calibri"/>
        <family val="2"/>
        <scheme val="minor"/>
      </rPr>
      <t xml:space="preserve">
</t>
    </r>
  </si>
  <si>
    <r>
      <t xml:space="preserve"> </t>
    </r>
    <r>
      <rPr>
        <sz val="11"/>
        <color rgb="FFFF0000"/>
        <rFont val="Calibri"/>
        <family val="2"/>
      </rPr>
      <t xml:space="preserve"> Länge unten</t>
    </r>
  </si>
  <si>
    <r>
      <t xml:space="preserve">Hoffmann-
Seitenteil 
</t>
    </r>
    <r>
      <rPr>
        <sz val="11"/>
        <color rgb="FFFF0000"/>
        <rFont val="Calibri"/>
        <family val="2"/>
      </rPr>
      <t>(j/n)</t>
    </r>
  </si>
  <si>
    <r>
      <t xml:space="preserve">Abstand-
halter 
</t>
    </r>
    <r>
      <rPr>
        <sz val="11"/>
        <color rgb="FFFF0000"/>
        <rFont val="Calibri"/>
        <family val="2"/>
        <scheme val="minor"/>
      </rPr>
      <t>(j/n)</t>
    </r>
  </si>
  <si>
    <r>
      <rPr>
        <b/>
        <sz val="11"/>
        <rFont val="Calibri"/>
        <family val="2"/>
      </rPr>
      <t>Wabenwender</t>
    </r>
    <r>
      <rPr>
        <sz val="11"/>
        <rFont val="Calibri"/>
        <family val="2"/>
      </rPr>
      <t xml:space="preserve"> ohne Wanne</t>
    </r>
  </si>
  <si>
    <r>
      <rPr>
        <b/>
        <sz val="11"/>
        <rFont val="Calibri"/>
        <family val="2"/>
      </rPr>
      <t>Entdecklungsgabel</t>
    </r>
    <r>
      <rPr>
        <sz val="11"/>
        <rFont val="Calibri"/>
        <family val="2"/>
      </rPr>
      <t> mit zwei gegenpoligen Magneten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</si>
</sst>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?,??#,##0.00\ &quot;€&quot;;[Red]\-?,??#,##0.00\ &quot;€&quot;"/>
    <numFmt numFmtId="165" formatCode="?,??0.00"/>
    <numFmt numFmtId="166" formatCode="??0.00\ &quot;€&quot;"/>
    <numFmt numFmtId="167" formatCode="?,??0.00\ &quot;€&quot;"/>
    <numFmt numFmtId="168" formatCode="#,##0.00\ &quot;€&quot;"/>
    <numFmt numFmtId="169" formatCode="0.0%"/>
  </numFmts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 (Textkörper)_x0000_"/>
    </font>
    <font>
      <sz val="11"/>
      <name val="Calibri (Textkörper)_x0000_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4D8"/>
        <bgColor indexed="64"/>
      </patternFill>
    </fill>
    <fill>
      <patternFill patternType="solid">
        <fgColor rgb="FFFEFF8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68">
    <xf numFmtId="0" fontId="0" fillId="0" borderId="0" xfId="0"/>
    <xf numFmtId="169" fontId="0" fillId="0" borderId="0" xfId="2" applyNumberFormat="1" applyFont="1"/>
    <xf numFmtId="0" fontId="6" fillId="4" borderId="21" xfId="0" applyFont="1" applyFill="1" applyBorder="1" applyAlignment="1">
      <alignment horizontal="left" vertical="top" indent="1"/>
    </xf>
    <xf numFmtId="0" fontId="6" fillId="4" borderId="22" xfId="0" applyFont="1" applyFill="1" applyBorder="1" applyAlignment="1">
      <alignment horizontal="left" vertical="top" indent="1"/>
    </xf>
    <xf numFmtId="164" fontId="6" fillId="4" borderId="43" xfId="0" applyNumberFormat="1" applyFont="1" applyFill="1" applyBorder="1" applyAlignment="1">
      <alignment horizontal="left" vertical="top" indent="1"/>
    </xf>
    <xf numFmtId="164" fontId="6" fillId="4" borderId="0" xfId="0" applyNumberFormat="1" applyFont="1" applyFill="1" applyAlignment="1">
      <alignment horizontal="left" vertical="top" indent="1"/>
    </xf>
    <xf numFmtId="164" fontId="6" fillId="4" borderId="45" xfId="0" applyNumberFormat="1" applyFont="1" applyFill="1" applyBorder="1" applyAlignment="1">
      <alignment horizontal="left" vertical="top" indent="1"/>
    </xf>
    <xf numFmtId="0" fontId="6" fillId="4" borderId="23" xfId="0" applyFont="1" applyFill="1" applyBorder="1" applyAlignment="1">
      <alignment horizontal="left" vertical="top" indent="1"/>
    </xf>
    <xf numFmtId="164" fontId="1" fillId="4" borderId="52" xfId="1" applyNumberFormat="1" applyFill="1" applyBorder="1" applyAlignment="1">
      <alignment horizontal="left" vertical="top" indent="1"/>
    </xf>
    <xf numFmtId="164" fontId="6" fillId="4" borderId="53" xfId="0" applyNumberFormat="1" applyFont="1" applyFill="1" applyBorder="1" applyAlignment="1">
      <alignment horizontal="left" vertical="top" indent="1"/>
    </xf>
    <xf numFmtId="164" fontId="6" fillId="4" borderId="56" xfId="0" applyNumberFormat="1" applyFont="1" applyFill="1" applyBorder="1" applyAlignment="1">
      <alignment horizontal="left" vertical="top" indent="1"/>
    </xf>
    <xf numFmtId="0" fontId="0" fillId="0" borderId="32" xfId="0" applyBorder="1"/>
    <xf numFmtId="0" fontId="0" fillId="0" borderId="45" xfId="0" applyBorder="1"/>
    <xf numFmtId="164" fontId="5" fillId="3" borderId="1" xfId="0" applyNumberFormat="1" applyFont="1" applyFill="1" applyBorder="1" applyAlignment="1">
      <alignment horizontal="center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6" fontId="6" fillId="3" borderId="2" xfId="0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 applyProtection="1">
      <alignment horizontal="right" vertical="top" indent="1"/>
      <protection locked="0"/>
    </xf>
    <xf numFmtId="167" fontId="6" fillId="3" borderId="5" xfId="0" applyNumberFormat="1" applyFont="1" applyFill="1" applyBorder="1" applyAlignment="1">
      <alignment horizontal="center" vertical="top" wrapText="1"/>
    </xf>
    <xf numFmtId="168" fontId="0" fillId="0" borderId="0" xfId="0" applyNumberFormat="1"/>
    <xf numFmtId="0" fontId="6" fillId="3" borderId="20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horizontal="right" vertical="top" indent="1"/>
      <protection locked="0"/>
    </xf>
    <xf numFmtId="165" fontId="6" fillId="5" borderId="8" xfId="0" applyNumberFormat="1" applyFont="1" applyFill="1" applyBorder="1" applyAlignment="1" applyProtection="1">
      <alignment horizontal="center" vertical="top"/>
      <protection locked="0"/>
    </xf>
    <xf numFmtId="0" fontId="0" fillId="5" borderId="9" xfId="0" applyFill="1" applyBorder="1" applyAlignment="1">
      <alignment vertical="top"/>
    </xf>
    <xf numFmtId="0" fontId="0" fillId="5" borderId="3" xfId="0" applyFill="1" applyBorder="1" applyAlignment="1">
      <alignment vertical="top"/>
    </xf>
    <xf numFmtId="167" fontId="6" fillId="3" borderId="4" xfId="0" applyNumberFormat="1" applyFont="1" applyFill="1" applyBorder="1" applyAlignment="1">
      <alignment horizontal="center" vertical="top" wrapText="1"/>
    </xf>
    <xf numFmtId="167" fontId="6" fillId="3" borderId="24" xfId="0" applyNumberFormat="1" applyFont="1" applyFill="1" applyBorder="1" applyAlignment="1">
      <alignment horizontal="center" vertical="top" wrapText="1"/>
    </xf>
    <xf numFmtId="166" fontId="6" fillId="3" borderId="46" xfId="0" applyNumberFormat="1" applyFont="1" applyFill="1" applyBorder="1" applyAlignment="1">
      <alignment horizontal="center" vertical="top" wrapText="1"/>
    </xf>
    <xf numFmtId="166" fontId="6" fillId="3" borderId="26" xfId="0" applyNumberFormat="1" applyFont="1" applyFill="1" applyBorder="1" applyAlignment="1">
      <alignment horizontal="center" vertical="top" wrapText="1"/>
    </xf>
    <xf numFmtId="0" fontId="6" fillId="5" borderId="25" xfId="0" applyFont="1" applyFill="1" applyBorder="1" applyAlignment="1" applyProtection="1">
      <alignment horizontal="right" vertical="top" indent="1"/>
      <protection locked="0"/>
    </xf>
    <xf numFmtId="167" fontId="6" fillId="3" borderId="29" xfId="0" applyNumberFormat="1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right" vertical="top" indent="1"/>
    </xf>
    <xf numFmtId="0" fontId="8" fillId="3" borderId="13" xfId="0" applyFont="1" applyFill="1" applyBorder="1" applyAlignment="1">
      <alignment horizontal="right" vertical="top" indent="1"/>
    </xf>
    <xf numFmtId="167" fontId="12" fillId="3" borderId="15" xfId="0" applyNumberFormat="1" applyFont="1" applyFill="1" applyBorder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167" fontId="12" fillId="3" borderId="63" xfId="0" applyNumberFormat="1" applyFont="1" applyFill="1" applyBorder="1" applyAlignment="1">
      <alignment horizontal="center" vertical="top"/>
    </xf>
    <xf numFmtId="0" fontId="5" fillId="0" borderId="0" xfId="0" quotePrefix="1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6" fillId="0" borderId="0" xfId="0" applyNumberFormat="1" applyFont="1" applyAlignment="1">
      <alignment horizontal="center" vertical="top" wrapText="1"/>
    </xf>
    <xf numFmtId="0" fontId="13" fillId="0" borderId="4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45" xfId="0" applyFont="1" applyBorder="1" applyAlignment="1">
      <alignment horizontal="center" vertical="top" wrapText="1"/>
    </xf>
    <xf numFmtId="164" fontId="5" fillId="2" borderId="49" xfId="0" applyNumberFormat="1" applyFont="1" applyFill="1" applyBorder="1" applyAlignment="1">
      <alignment horizontal="center" vertical="top" wrapText="1"/>
    </xf>
    <xf numFmtId="165" fontId="5" fillId="2" borderId="49" xfId="0" applyNumberFormat="1" applyFont="1" applyFill="1" applyBorder="1" applyAlignment="1">
      <alignment horizontal="center" vertical="top" wrapText="1"/>
    </xf>
    <xf numFmtId="164" fontId="5" fillId="2" borderId="51" xfId="0" applyNumberFormat="1" applyFont="1" applyFill="1" applyBorder="1" applyAlignment="1">
      <alignment horizontal="center" vertical="top" wrapText="1"/>
    </xf>
    <xf numFmtId="166" fontId="0" fillId="2" borderId="1" xfId="0" applyNumberFormat="1" applyFill="1" applyBorder="1" applyAlignment="1">
      <alignment horizontal="center" wrapText="1"/>
    </xf>
    <xf numFmtId="0" fontId="0" fillId="2" borderId="8" xfId="0" applyFill="1" applyBorder="1" applyAlignment="1">
      <alignment horizontal="right"/>
    </xf>
    <xf numFmtId="165" fontId="6" fillId="2" borderId="36" xfId="0" applyNumberFormat="1" applyFont="1" applyFill="1" applyBorder="1" applyAlignment="1">
      <alignment horizontal="center" vertical="center" wrapText="1"/>
    </xf>
    <xf numFmtId="165" fontId="6" fillId="2" borderId="37" xfId="0" applyNumberFormat="1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167" fontId="0" fillId="2" borderId="4" xfId="0" applyNumberFormat="1" applyFill="1" applyBorder="1" applyAlignment="1">
      <alignment horizontal="center" wrapText="1"/>
    </xf>
    <xf numFmtId="166" fontId="6" fillId="2" borderId="2" xfId="0" applyNumberFormat="1" applyFont="1" applyFill="1" applyBorder="1" applyAlignment="1">
      <alignment horizontal="center" vertical="top" wrapText="1"/>
    </xf>
    <xf numFmtId="167" fontId="6" fillId="2" borderId="5" xfId="0" applyNumberFormat="1" applyFont="1" applyFill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166" fontId="6" fillId="2" borderId="46" xfId="0" applyNumberFormat="1" applyFont="1" applyFill="1" applyBorder="1" applyAlignment="1">
      <alignment horizontal="center" vertical="top" wrapText="1"/>
    </xf>
    <xf numFmtId="0" fontId="6" fillId="5" borderId="46" xfId="0" applyFont="1" applyFill="1" applyBorder="1" applyAlignment="1" applyProtection="1">
      <alignment horizontal="right" vertical="top" indent="1"/>
      <protection locked="0"/>
    </xf>
    <xf numFmtId="167" fontId="6" fillId="2" borderId="47" xfId="0" applyNumberFormat="1" applyFont="1" applyFill="1" applyBorder="1" applyAlignment="1">
      <alignment horizontal="center" vertical="top" wrapText="1"/>
    </xf>
    <xf numFmtId="166" fontId="6" fillId="2" borderId="39" xfId="0" applyNumberFormat="1" applyFont="1" applyFill="1" applyBorder="1" applyAlignment="1">
      <alignment horizontal="center" vertical="top" wrapText="1"/>
    </xf>
    <xf numFmtId="0" fontId="6" fillId="5" borderId="39" xfId="0" applyFont="1" applyFill="1" applyBorder="1" applyAlignment="1">
      <alignment horizontal="right" vertical="top" indent="1"/>
    </xf>
    <xf numFmtId="167" fontId="6" fillId="2" borderId="40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left" vertical="top" indent="1"/>
    </xf>
    <xf numFmtId="0" fontId="6" fillId="2" borderId="12" xfId="0" applyFont="1" applyFill="1" applyBorder="1" applyAlignment="1">
      <alignment horizontal="right" vertical="top" indent="1"/>
    </xf>
    <xf numFmtId="0" fontId="0" fillId="2" borderId="12" xfId="0" applyFill="1" applyBorder="1" applyAlignment="1">
      <alignment horizontal="right" vertical="top" indent="1"/>
    </xf>
    <xf numFmtId="0" fontId="0" fillId="2" borderId="13" xfId="0" applyFill="1" applyBorder="1" applyAlignment="1">
      <alignment horizontal="right" vertical="top" indent="1"/>
    </xf>
    <xf numFmtId="167" fontId="4" fillId="2" borderId="15" xfId="0" applyNumberFormat="1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left" vertical="top" indent="1"/>
    </xf>
    <xf numFmtId="0" fontId="6" fillId="2" borderId="9" xfId="0" applyFont="1" applyFill="1" applyBorder="1" applyAlignment="1">
      <alignment horizontal="right" vertical="top" indent="1"/>
    </xf>
    <xf numFmtId="0" fontId="0" fillId="2" borderId="9" xfId="0" applyFill="1" applyBorder="1" applyAlignment="1">
      <alignment horizontal="right" vertical="top" indent="1"/>
    </xf>
    <xf numFmtId="0" fontId="0" fillId="2" borderId="3" xfId="0" applyFill="1" applyBorder="1" applyAlignment="1">
      <alignment horizontal="right" vertical="top" indent="1"/>
    </xf>
    <xf numFmtId="167" fontId="4" fillId="2" borderId="4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left" vertical="top"/>
    </xf>
    <xf numFmtId="0" fontId="8" fillId="2" borderId="31" xfId="0" applyFont="1" applyFill="1" applyBorder="1" applyAlignment="1">
      <alignment horizontal="right" vertical="top" indent="1"/>
    </xf>
    <xf numFmtId="0" fontId="8" fillId="2" borderId="19" xfId="0" applyFont="1" applyFill="1" applyBorder="1" applyAlignment="1">
      <alignment horizontal="right" vertical="top" indent="1"/>
    </xf>
    <xf numFmtId="167" fontId="12" fillId="2" borderId="5" xfId="0" applyNumberFormat="1" applyFont="1" applyFill="1" applyBorder="1" applyAlignment="1">
      <alignment horizontal="center" vertical="top"/>
    </xf>
    <xf numFmtId="0" fontId="8" fillId="2" borderId="52" xfId="0" applyFont="1" applyFill="1" applyBorder="1"/>
    <xf numFmtId="0" fontId="0" fillId="2" borderId="53" xfId="0" applyFill="1" applyBorder="1"/>
    <xf numFmtId="0" fontId="0" fillId="2" borderId="17" xfId="0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167" fontId="12" fillId="2" borderId="11" xfId="0" applyNumberFormat="1" applyFont="1" applyFill="1" applyBorder="1" applyAlignment="1">
      <alignment horizontal="center" vertical="top"/>
    </xf>
    <xf numFmtId="0" fontId="6" fillId="3" borderId="20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165" fontId="6" fillId="5" borderId="8" xfId="0" applyNumberFormat="1" applyFont="1" applyFill="1" applyBorder="1" applyAlignment="1" applyProtection="1">
      <alignment horizontal="center" vertical="top"/>
      <protection locked="0"/>
    </xf>
    <xf numFmtId="0" fontId="0" fillId="5" borderId="9" xfId="0" applyFill="1" applyBorder="1" applyAlignment="1">
      <alignment vertical="top"/>
    </xf>
    <xf numFmtId="0" fontId="0" fillId="5" borderId="3" xfId="0" applyFill="1" applyBorder="1" applyAlignment="1">
      <alignment vertical="top"/>
    </xf>
    <xf numFmtId="0" fontId="5" fillId="2" borderId="20" xfId="0" quotePrefix="1" applyFont="1" applyFill="1" applyBorder="1" applyAlignment="1">
      <alignment horizontal="left" vertical="top" wrapText="1"/>
    </xf>
    <xf numFmtId="0" fontId="5" fillId="2" borderId="9" xfId="0" quotePrefix="1" applyFont="1" applyFill="1" applyBorder="1" applyAlignment="1">
      <alignment horizontal="left" vertical="top" wrapText="1"/>
    </xf>
    <xf numFmtId="0" fontId="6" fillId="4" borderId="44" xfId="0" applyFont="1" applyFill="1" applyBorder="1" applyAlignment="1">
      <alignment horizontal="center" vertical="top"/>
    </xf>
    <xf numFmtId="0" fontId="6" fillId="4" borderId="13" xfId="0" applyFont="1" applyFill="1" applyBorder="1" applyAlignment="1">
      <alignment horizontal="center" vertical="top"/>
    </xf>
    <xf numFmtId="0" fontId="6" fillId="4" borderId="42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49" fontId="6" fillId="4" borderId="42" xfId="0" applyNumberFormat="1" applyFont="1" applyFill="1" applyBorder="1" applyAlignment="1">
      <alignment horizontal="center" vertical="top"/>
    </xf>
    <xf numFmtId="49" fontId="6" fillId="4" borderId="3" xfId="0" applyNumberFormat="1" applyFont="1" applyFill="1" applyBorder="1" applyAlignment="1">
      <alignment horizontal="center" vertical="top"/>
    </xf>
    <xf numFmtId="0" fontId="6" fillId="4" borderId="41" xfId="0" applyFont="1" applyFill="1" applyBorder="1" applyAlignment="1">
      <alignment horizontal="center" vertical="top"/>
    </xf>
    <xf numFmtId="0" fontId="6" fillId="4" borderId="18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0" fontId="6" fillId="0" borderId="54" xfId="0" applyFont="1" applyBorder="1" applyAlignment="1">
      <alignment horizontal="center" vertical="top"/>
    </xf>
    <xf numFmtId="0" fontId="6" fillId="0" borderId="55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45" xfId="0" applyFont="1" applyBorder="1" applyAlignment="1">
      <alignment horizontal="center" vertical="top"/>
    </xf>
    <xf numFmtId="0" fontId="6" fillId="0" borderId="53" xfId="0" applyFont="1" applyBorder="1" applyAlignment="1">
      <alignment horizontal="center" vertical="top"/>
    </xf>
    <xf numFmtId="0" fontId="6" fillId="0" borderId="56" xfId="0" applyFont="1" applyBorder="1" applyAlignment="1">
      <alignment horizontal="center" vertical="top"/>
    </xf>
    <xf numFmtId="164" fontId="1" fillId="4" borderId="43" xfId="1" applyNumberFormat="1" applyFill="1" applyBorder="1" applyAlignment="1" applyProtection="1">
      <alignment horizontal="left" vertical="top" indent="1"/>
    </xf>
    <xf numFmtId="164" fontId="1" fillId="4" borderId="0" xfId="1" applyNumberFormat="1" applyFill="1" applyBorder="1" applyAlignment="1" applyProtection="1">
      <alignment horizontal="left" vertical="top" indent="1"/>
    </xf>
    <xf numFmtId="164" fontId="1" fillId="4" borderId="45" xfId="1" applyNumberFormat="1" applyFill="1" applyBorder="1" applyAlignment="1" applyProtection="1">
      <alignment horizontal="left" vertical="top" indent="1"/>
    </xf>
    <xf numFmtId="164" fontId="6" fillId="4" borderId="43" xfId="0" applyNumberFormat="1" applyFont="1" applyFill="1" applyBorder="1" applyAlignment="1">
      <alignment horizontal="left" vertical="top" indent="1"/>
    </xf>
    <xf numFmtId="164" fontId="6" fillId="4" borderId="0" xfId="0" applyNumberFormat="1" applyFont="1" applyFill="1" applyAlignment="1">
      <alignment horizontal="left" vertical="top" indent="1"/>
    </xf>
    <xf numFmtId="164" fontId="6" fillId="4" borderId="45" xfId="0" applyNumberFormat="1" applyFont="1" applyFill="1" applyBorder="1" applyAlignment="1">
      <alignment horizontal="left" vertical="top" indent="1"/>
    </xf>
    <xf numFmtId="0" fontId="5" fillId="2" borderId="32" xfId="0" applyFont="1" applyFill="1" applyBorder="1" applyAlignment="1">
      <alignment horizontal="left" vertical="top" wrapText="1" indent="1"/>
    </xf>
    <xf numFmtId="0" fontId="0" fillId="0" borderId="48" xfId="0" applyBorder="1" applyAlignment="1">
      <alignment horizontal="left" vertical="top" wrapText="1" indent="1"/>
    </xf>
    <xf numFmtId="0" fontId="5" fillId="2" borderId="50" xfId="0" applyFont="1" applyFill="1" applyBorder="1" applyAlignment="1">
      <alignment horizontal="center" vertical="top" wrapText="1"/>
    </xf>
    <xf numFmtId="0" fontId="0" fillId="0" borderId="33" xfId="0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14" fillId="2" borderId="20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left" vertical="top" wrapText="1" indent="1"/>
    </xf>
    <xf numFmtId="0" fontId="0" fillId="0" borderId="19" xfId="0" applyBorder="1" applyAlignment="1">
      <alignment horizontal="left" vertical="top" wrapText="1" indent="1"/>
    </xf>
    <xf numFmtId="165" fontId="6" fillId="5" borderId="35" xfId="0" applyNumberFormat="1" applyFont="1" applyFill="1" applyBorder="1" applyAlignment="1" applyProtection="1">
      <alignment horizontal="center" vertical="top"/>
      <protection locked="0"/>
    </xf>
    <xf numFmtId="0" fontId="0" fillId="5" borderId="31" xfId="0" applyFill="1" applyBorder="1" applyAlignment="1">
      <alignment vertical="top"/>
    </xf>
    <xf numFmtId="0" fontId="0" fillId="5" borderId="19" xfId="0" applyFill="1" applyBorder="1" applyAlignment="1">
      <alignment vertical="top"/>
    </xf>
    <xf numFmtId="0" fontId="6" fillId="2" borderId="3" xfId="0" applyFont="1" applyFill="1" applyBorder="1" applyAlignment="1">
      <alignment horizontal="left" vertical="top" wrapText="1" indent="1"/>
    </xf>
    <xf numFmtId="165" fontId="6" fillId="5" borderId="8" xfId="0" applyNumberFormat="1" applyFont="1" applyFill="1" applyBorder="1" applyAlignment="1" applyProtection="1">
      <alignment horizontal="left" vertical="center"/>
      <protection locked="0"/>
    </xf>
    <xf numFmtId="0" fontId="0" fillId="5" borderId="9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top" wrapText="1" indent="1"/>
    </xf>
    <xf numFmtId="0" fontId="17" fillId="2" borderId="3" xfId="0" applyFont="1" applyFill="1" applyBorder="1" applyAlignment="1">
      <alignment horizontal="left" vertical="top" wrapText="1" indent="1"/>
    </xf>
    <xf numFmtId="0" fontId="6" fillId="2" borderId="20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164" fontId="5" fillId="4" borderId="60" xfId="0" applyNumberFormat="1" applyFont="1" applyFill="1" applyBorder="1" applyAlignment="1">
      <alignment horizontal="left" vertical="top" indent="1"/>
    </xf>
    <xf numFmtId="164" fontId="5" fillId="4" borderId="61" xfId="0" applyNumberFormat="1" applyFont="1" applyFill="1" applyBorder="1" applyAlignment="1">
      <alignment horizontal="left" vertical="top" indent="1"/>
    </xf>
    <xf numFmtId="164" fontId="5" fillId="4" borderId="62" xfId="0" applyNumberFormat="1" applyFont="1" applyFill="1" applyBorder="1" applyAlignment="1">
      <alignment horizontal="left" vertical="top" indent="1"/>
    </xf>
    <xf numFmtId="0" fontId="6" fillId="3" borderId="20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5" fillId="3" borderId="16" xfId="0" quotePrefix="1" applyFont="1" applyFill="1" applyBorder="1" applyAlignment="1">
      <alignment horizontal="left" vertical="top" wrapText="1"/>
    </xf>
    <xf numFmtId="0" fontId="5" fillId="3" borderId="17" xfId="0" quotePrefix="1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165" fontId="9" fillId="5" borderId="8" xfId="0" applyNumberFormat="1" applyFont="1" applyFill="1" applyBorder="1" applyAlignment="1" applyProtection="1">
      <alignment horizontal="center" vertical="top"/>
      <protection locked="0"/>
    </xf>
    <xf numFmtId="0" fontId="9" fillId="5" borderId="9" xfId="0" applyFont="1" applyFill="1" applyBorder="1" applyAlignment="1">
      <alignment vertical="top"/>
    </xf>
    <xf numFmtId="0" fontId="9" fillId="5" borderId="3" xfId="0" applyFont="1" applyFill="1" applyBorder="1" applyAlignment="1">
      <alignment vertical="top"/>
    </xf>
    <xf numFmtId="0" fontId="10" fillId="3" borderId="20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165" fontId="11" fillId="5" borderId="27" xfId="0" applyNumberFormat="1" applyFont="1" applyFill="1" applyBorder="1" applyAlignment="1" applyProtection="1">
      <alignment horizontal="center" vertical="top"/>
      <protection locked="0"/>
    </xf>
    <xf numFmtId="0" fontId="0" fillId="5" borderId="28" xfId="0" applyFill="1" applyBorder="1" applyAlignment="1">
      <alignment vertical="top"/>
    </xf>
    <xf numFmtId="0" fontId="0" fillId="5" borderId="25" xfId="0" applyFill="1" applyBorder="1" applyAlignment="1">
      <alignment vertical="top"/>
    </xf>
    <xf numFmtId="0" fontId="5" fillId="3" borderId="20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5" fillId="3" borderId="30" xfId="0" applyFont="1" applyFill="1" applyBorder="1" applyAlignment="1">
      <alignment horizontal="center" vertical="top" wrapText="1"/>
    </xf>
    <xf numFmtId="0" fontId="8" fillId="3" borderId="33" xfId="0" applyFont="1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/>
    </xf>
    <xf numFmtId="0" fontId="0" fillId="3" borderId="34" xfId="0" applyFill="1" applyBorder="1" applyAlignment="1">
      <alignment horizontal="center" vertical="top"/>
    </xf>
    <xf numFmtId="0" fontId="2" fillId="4" borderId="60" xfId="0" applyFont="1" applyFill="1" applyBorder="1" applyAlignment="1">
      <alignment horizontal="center" vertical="top"/>
    </xf>
    <xf numFmtId="0" fontId="2" fillId="4" borderId="61" xfId="0" applyFont="1" applyFill="1" applyBorder="1" applyAlignment="1">
      <alignment horizontal="center" vertical="top"/>
    </xf>
    <xf numFmtId="0" fontId="2" fillId="4" borderId="62" xfId="0" applyFont="1" applyFill="1" applyBorder="1" applyAlignment="1">
      <alignment horizontal="center" vertical="top"/>
    </xf>
    <xf numFmtId="0" fontId="6" fillId="3" borderId="30" xfId="0" applyFont="1" applyFill="1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6" fillId="0" borderId="58" xfId="0" applyFont="1" applyBorder="1" applyAlignment="1">
      <alignment horizontal="center" vertical="top"/>
    </xf>
    <xf numFmtId="0" fontId="6" fillId="0" borderId="59" xfId="0" applyFont="1" applyBorder="1" applyAlignment="1">
      <alignment horizontal="center" vertical="top"/>
    </xf>
    <xf numFmtId="0" fontId="1" fillId="4" borderId="41" xfId="1" applyFill="1" applyBorder="1" applyAlignment="1">
      <alignment horizontal="center" vertical="top"/>
    </xf>
  </cellXfs>
  <cellStyles count="3">
    <cellStyle name="Link" xfId="1" builtinId="8"/>
    <cellStyle name="Prozent" xfId="2" builtinId="5"/>
    <cellStyle name="Standard" xfId="0" builtinId="0"/>
  </cellStyles>
  <dxfs count="2"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Medium9"/>
  <colors>
    <mruColors>
      <color rgb="FFFEFF8F"/>
      <color rgb="FFFFF4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826987</xdr:colOff>
      <xdr:row>0</xdr:row>
      <xdr:rowOff>0</xdr:rowOff>
    </xdr:from>
    <xdr:to>
      <xdr:col>15</xdr:col>
      <xdr:colOff>261514</xdr:colOff>
      <xdr:row>35</xdr:row>
      <xdr:rowOff>164937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D995EB5-0367-684B-B78F-6B9561296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5061" y="0"/>
          <a:ext cx="6057342" cy="6806567"/>
        </a:xfrm>
        <a:prstGeom prst="rect">
          <a:avLst/>
        </a:prstGeom>
      </xdr:spPr>
    </xdr:pic>
    <xdr:clientData/>
  </xdr:twoCellAnchor>
  <xdr:twoCellAnchor editAs="oneCell">
    <xdr:from>
      <xdr:col>3</xdr:col>
      <xdr:colOff>272813</xdr:colOff>
      <xdr:row>2</xdr:row>
      <xdr:rowOff>23537</xdr:rowOff>
    </xdr:from>
    <xdr:to>
      <xdr:col>4</xdr:col>
      <xdr:colOff>545628</xdr:colOff>
      <xdr:row>7</xdr:row>
      <xdr:rowOff>183464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32DE91-2408-69F4-1BC1-6BC04294F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9480" y="456278"/>
          <a:ext cx="1100667" cy="1100667"/>
        </a:xfrm>
        <a:prstGeom prst="rect">
          <a:avLst/>
        </a:prstGeom>
      </xdr:spPr>
    </xdr:pic>
    <xdr:clientData/>
  </xdr:twoCellAnchor>
  <xdr:twoCellAnchor editAs="oneCell">
    <xdr:from>
      <xdr:col>3</xdr:col>
      <xdr:colOff>291631</xdr:colOff>
      <xdr:row>31</xdr:row>
      <xdr:rowOff>25416</xdr:rowOff>
    </xdr:from>
    <xdr:to>
      <xdr:col>4</xdr:col>
      <xdr:colOff>556923</xdr:colOff>
      <xdr:row>36</xdr:row>
      <xdr:rowOff>177819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9CEF21A-71AE-0B48-AD0F-977C7EA1C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48298" y="5914453"/>
          <a:ext cx="1093144" cy="1093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mkerhilfen.de/" TargetMode="External"/><Relationship Id="rId2" Type="http://schemas.openxmlformats.org/officeDocument/2006/relationships/hyperlink" Target="mailto:info@imkerhilfen.de" TargetMode="External"/><Relationship Id="rId1" Type="http://schemas.openxmlformats.org/officeDocument/2006/relationships/hyperlink" Target="mailto:irk@imkerhilfen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imkerhilf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F0FC-93A7-654C-96DC-3E4DF3653DFB}">
  <sheetPr>
    <pageSetUpPr fitToPage="1"/>
  </sheetPr>
  <dimension ref="A1:M57"/>
  <sheetViews>
    <sheetView tabSelected="1" topLeftCell="A38" zoomScale="132" zoomScaleNormal="100" workbookViewId="0">
      <selection activeCell="D39" sqref="D39"/>
    </sheetView>
  </sheetViews>
  <sheetFormatPr baseColWidth="10" defaultRowHeight="15"/>
  <cols>
    <col min="1" max="1" width="31.1640625" customWidth="1"/>
    <col min="2" max="2" width="19.1640625" customWidth="1"/>
    <col min="3" max="3" width="14.5" customWidth="1"/>
  </cols>
  <sheetData>
    <row r="1" spans="1:13" ht="19" customHeight="1" thickBot="1">
      <c r="A1" s="159" t="s">
        <v>47</v>
      </c>
      <c r="B1" s="160"/>
      <c r="C1" s="160"/>
      <c r="D1" s="160"/>
      <c r="E1" s="160"/>
      <c r="F1" s="160"/>
      <c r="G1" s="160"/>
      <c r="H1" s="161"/>
    </row>
    <row r="2" spans="1:13" ht="15" customHeight="1" thickBot="1">
      <c r="A2" s="139" t="s">
        <v>16</v>
      </c>
      <c r="B2" s="140"/>
      <c r="C2" s="140"/>
      <c r="D2" s="140"/>
      <c r="E2" s="141"/>
      <c r="F2" s="132" t="s">
        <v>22</v>
      </c>
      <c r="G2" s="133"/>
      <c r="H2" s="134"/>
    </row>
    <row r="3" spans="1:13" ht="15" customHeight="1" thickTop="1">
      <c r="A3" s="2" t="s">
        <v>25</v>
      </c>
      <c r="B3" s="90"/>
      <c r="C3" s="91"/>
      <c r="D3" s="164"/>
      <c r="E3" s="101"/>
      <c r="F3" s="106" t="s">
        <v>41</v>
      </c>
      <c r="G3" s="107"/>
      <c r="H3" s="108"/>
    </row>
    <row r="4" spans="1:13" ht="15" customHeight="1">
      <c r="A4" s="3" t="s">
        <v>14</v>
      </c>
      <c r="B4" s="92"/>
      <c r="C4" s="93"/>
      <c r="D4" s="165"/>
      <c r="E4" s="103"/>
      <c r="F4" s="109" t="s">
        <v>33</v>
      </c>
      <c r="G4" s="110"/>
      <c r="H4" s="111"/>
    </row>
    <row r="5" spans="1:13" ht="15" customHeight="1">
      <c r="A5" s="3" t="s">
        <v>17</v>
      </c>
      <c r="B5" s="92"/>
      <c r="C5" s="93"/>
      <c r="D5" s="165"/>
      <c r="E5" s="103"/>
      <c r="F5" s="4" t="s">
        <v>31</v>
      </c>
      <c r="G5" s="5"/>
      <c r="H5" s="6"/>
    </row>
    <row r="6" spans="1:13" ht="15" customHeight="1">
      <c r="A6" s="3" t="s">
        <v>15</v>
      </c>
      <c r="B6" s="92"/>
      <c r="C6" s="93"/>
      <c r="D6" s="165"/>
      <c r="E6" s="103"/>
      <c r="F6" s="4" t="s">
        <v>32</v>
      </c>
      <c r="G6" s="5"/>
      <c r="H6" s="6"/>
    </row>
    <row r="7" spans="1:13" ht="15" customHeight="1">
      <c r="A7" s="3" t="s">
        <v>19</v>
      </c>
      <c r="B7" s="94"/>
      <c r="C7" s="95"/>
      <c r="D7" s="165"/>
      <c r="E7" s="103"/>
      <c r="F7" s="4" t="s">
        <v>36</v>
      </c>
      <c r="G7" s="5"/>
      <c r="H7" s="6"/>
    </row>
    <row r="8" spans="1:13" ht="15" customHeight="1" thickBot="1">
      <c r="A8" s="7" t="s">
        <v>18</v>
      </c>
      <c r="B8" s="167"/>
      <c r="C8" s="97"/>
      <c r="D8" s="166"/>
      <c r="E8" s="105"/>
      <c r="F8" s="8" t="s">
        <v>48</v>
      </c>
      <c r="G8" s="9"/>
      <c r="H8" s="10"/>
    </row>
    <row r="9" spans="1:13" ht="15" customHeight="1" thickBot="1">
      <c r="A9" s="11"/>
      <c r="H9" s="12"/>
    </row>
    <row r="10" spans="1:13" ht="15" customHeight="1">
      <c r="A10" s="155" t="s">
        <v>59</v>
      </c>
      <c r="B10" s="156"/>
      <c r="C10" s="157"/>
      <c r="D10" s="157"/>
      <c r="E10" s="157"/>
      <c r="F10" s="157"/>
      <c r="G10" s="157"/>
      <c r="H10" s="158"/>
    </row>
    <row r="11" spans="1:13" ht="15" customHeight="1">
      <c r="A11" s="150" t="s">
        <v>13</v>
      </c>
      <c r="B11" s="151"/>
      <c r="C11" s="13" t="s">
        <v>35</v>
      </c>
      <c r="D11" s="14" t="s">
        <v>24</v>
      </c>
      <c r="E11" s="152" t="s">
        <v>34</v>
      </c>
      <c r="F11" s="153"/>
      <c r="G11" s="154"/>
      <c r="H11" s="15" t="s">
        <v>26</v>
      </c>
    </row>
    <row r="12" spans="1:13" ht="15" customHeight="1">
      <c r="A12" s="162" t="s">
        <v>0</v>
      </c>
      <c r="B12" s="163"/>
      <c r="C12" s="16">
        <v>274.5</v>
      </c>
      <c r="D12" s="17"/>
      <c r="E12" s="121"/>
      <c r="F12" s="122"/>
      <c r="G12" s="123"/>
      <c r="H12" s="18">
        <f t="shared" ref="H12:H27" si="0">C12*D12</f>
        <v>0</v>
      </c>
      <c r="I12" s="19"/>
      <c r="J12" s="19"/>
      <c r="K12" s="19"/>
      <c r="L12" s="1"/>
      <c r="M12" s="19"/>
    </row>
    <row r="13" spans="1:13" ht="15" customHeight="1">
      <c r="A13" s="82" t="s">
        <v>1</v>
      </c>
      <c r="B13" s="84"/>
      <c r="C13" s="22">
        <v>143.9</v>
      </c>
      <c r="D13" s="23"/>
      <c r="E13" s="85"/>
      <c r="F13" s="86"/>
      <c r="G13" s="87"/>
      <c r="H13" s="18">
        <f t="shared" si="0"/>
        <v>0</v>
      </c>
      <c r="I13" s="19"/>
      <c r="J13" s="19"/>
      <c r="K13" s="19"/>
      <c r="L13" s="1"/>
      <c r="M13" s="19"/>
    </row>
    <row r="14" spans="1:13" ht="15" customHeight="1">
      <c r="A14" s="82" t="s">
        <v>20</v>
      </c>
      <c r="B14" s="84"/>
      <c r="C14" s="22">
        <v>50.7</v>
      </c>
      <c r="D14" s="23"/>
      <c r="E14" s="85"/>
      <c r="F14" s="86"/>
      <c r="G14" s="87"/>
      <c r="H14" s="18">
        <f t="shared" si="0"/>
        <v>0</v>
      </c>
      <c r="I14" s="19"/>
      <c r="J14" s="19"/>
      <c r="K14" s="19"/>
      <c r="L14" s="1"/>
      <c r="M14" s="19"/>
    </row>
    <row r="15" spans="1:13" ht="15" customHeight="1">
      <c r="A15" s="82" t="s">
        <v>2</v>
      </c>
      <c r="B15" s="84"/>
      <c r="C15" s="22">
        <v>0.25</v>
      </c>
      <c r="D15" s="23"/>
      <c r="E15" s="85"/>
      <c r="F15" s="86"/>
      <c r="G15" s="87"/>
      <c r="H15" s="27">
        <f t="shared" si="0"/>
        <v>0</v>
      </c>
      <c r="I15" s="19"/>
      <c r="J15" s="19"/>
      <c r="K15" s="19"/>
      <c r="L15" s="1"/>
      <c r="M15" s="19"/>
    </row>
    <row r="16" spans="1:13" ht="15" customHeight="1">
      <c r="A16" s="82" t="s">
        <v>43</v>
      </c>
      <c r="B16" s="83"/>
      <c r="C16" s="22">
        <v>219.9</v>
      </c>
      <c r="D16" s="23"/>
      <c r="E16" s="24"/>
      <c r="F16" s="25"/>
      <c r="G16" s="26"/>
      <c r="H16" s="18">
        <f t="shared" si="0"/>
        <v>0</v>
      </c>
      <c r="I16" s="19"/>
      <c r="J16" s="19"/>
      <c r="K16" s="19"/>
      <c r="L16" s="1"/>
      <c r="M16" s="19"/>
    </row>
    <row r="17" spans="1:13" ht="15" customHeight="1">
      <c r="A17" s="82" t="s">
        <v>44</v>
      </c>
      <c r="B17" s="83"/>
      <c r="C17" s="22">
        <v>161.19999999999999</v>
      </c>
      <c r="D17" s="23"/>
      <c r="E17" s="24"/>
      <c r="F17" s="25"/>
      <c r="G17" s="26"/>
      <c r="H17" s="18">
        <f t="shared" si="0"/>
        <v>0</v>
      </c>
      <c r="I17" s="19"/>
      <c r="J17" s="19"/>
      <c r="K17" s="19"/>
      <c r="L17" s="1"/>
      <c r="M17" s="19"/>
    </row>
    <row r="18" spans="1:13" ht="15" customHeight="1">
      <c r="A18" s="82" t="s">
        <v>3</v>
      </c>
      <c r="B18" s="84"/>
      <c r="C18" s="22">
        <v>35.9</v>
      </c>
      <c r="D18" s="23"/>
      <c r="E18" s="85"/>
      <c r="F18" s="86"/>
      <c r="G18" s="87"/>
      <c r="H18" s="18">
        <f t="shared" si="0"/>
        <v>0</v>
      </c>
      <c r="I18" s="19"/>
      <c r="J18" s="19"/>
      <c r="K18" s="19"/>
      <c r="L18" s="1"/>
      <c r="M18" s="19"/>
    </row>
    <row r="19" spans="1:13" ht="15" customHeight="1">
      <c r="A19" s="82" t="s">
        <v>4</v>
      </c>
      <c r="B19" s="84"/>
      <c r="C19" s="22">
        <v>22</v>
      </c>
      <c r="D19" s="23"/>
      <c r="E19" s="85"/>
      <c r="F19" s="86"/>
      <c r="G19" s="87"/>
      <c r="H19" s="18">
        <f t="shared" si="0"/>
        <v>0</v>
      </c>
      <c r="I19" s="19"/>
      <c r="J19" s="19"/>
      <c r="K19" s="19"/>
      <c r="L19" s="1"/>
      <c r="M19" s="19"/>
    </row>
    <row r="20" spans="1:13" ht="15" customHeight="1">
      <c r="A20" s="82" t="s">
        <v>9</v>
      </c>
      <c r="B20" s="84"/>
      <c r="C20" s="22">
        <v>141.19999999999999</v>
      </c>
      <c r="D20" s="23"/>
      <c r="E20" s="85"/>
      <c r="F20" s="86"/>
      <c r="G20" s="87"/>
      <c r="H20" s="18">
        <f t="shared" si="0"/>
        <v>0</v>
      </c>
      <c r="I20" s="19"/>
      <c r="J20" s="19"/>
      <c r="K20" s="19"/>
      <c r="L20" s="1"/>
      <c r="M20" s="19"/>
    </row>
    <row r="21" spans="1:13" ht="15" customHeight="1">
      <c r="A21" s="135" t="s">
        <v>46</v>
      </c>
      <c r="B21" s="136"/>
      <c r="C21" s="22">
        <v>16.2</v>
      </c>
      <c r="D21" s="23"/>
      <c r="E21" s="24"/>
      <c r="F21" s="25"/>
      <c r="G21" s="26"/>
      <c r="H21" s="18">
        <f t="shared" si="0"/>
        <v>0</v>
      </c>
      <c r="I21" s="19"/>
      <c r="J21" s="19"/>
      <c r="K21" s="19"/>
      <c r="L21" s="1"/>
      <c r="M21" s="19"/>
    </row>
    <row r="22" spans="1:13" ht="15" customHeight="1">
      <c r="A22" s="82" t="s">
        <v>40</v>
      </c>
      <c r="B22" s="84"/>
      <c r="C22" s="22">
        <v>13.9</v>
      </c>
      <c r="D22" s="23"/>
      <c r="E22" s="85"/>
      <c r="F22" s="86"/>
      <c r="G22" s="87"/>
      <c r="H22" s="28">
        <f t="shared" si="0"/>
        <v>0</v>
      </c>
      <c r="I22" s="19"/>
      <c r="J22" s="19"/>
      <c r="K22" s="19"/>
      <c r="L22" s="1"/>
      <c r="M22" s="19"/>
    </row>
    <row r="23" spans="1:13" ht="15" customHeight="1">
      <c r="A23" s="82" t="s">
        <v>42</v>
      </c>
      <c r="B23" s="84"/>
      <c r="C23" s="22">
        <v>7.8</v>
      </c>
      <c r="D23" s="23"/>
      <c r="E23" s="85"/>
      <c r="F23" s="86"/>
      <c r="G23" s="87"/>
      <c r="H23" s="18">
        <f t="shared" si="0"/>
        <v>0</v>
      </c>
      <c r="I23" s="19"/>
      <c r="J23" s="19"/>
      <c r="K23" s="19"/>
      <c r="L23" s="1"/>
      <c r="M23" s="19"/>
    </row>
    <row r="24" spans="1:13" ht="15" customHeight="1">
      <c r="A24" s="20" t="s">
        <v>10</v>
      </c>
      <c r="B24" s="21"/>
      <c r="C24" s="22">
        <v>5.6</v>
      </c>
      <c r="D24" s="23"/>
      <c r="E24" s="85"/>
      <c r="F24" s="86"/>
      <c r="G24" s="87"/>
      <c r="H24" s="18">
        <f t="shared" si="0"/>
        <v>0</v>
      </c>
      <c r="I24" s="19"/>
      <c r="J24" s="19"/>
      <c r="K24" s="19"/>
      <c r="L24" s="1"/>
      <c r="M24" s="19"/>
    </row>
    <row r="25" spans="1:13" ht="15" customHeight="1">
      <c r="A25" s="82" t="s">
        <v>45</v>
      </c>
      <c r="B25" s="83"/>
      <c r="C25" s="29">
        <v>2.9</v>
      </c>
      <c r="D25" s="23"/>
      <c r="E25" s="24"/>
      <c r="F25" s="25"/>
      <c r="G25" s="26"/>
      <c r="H25" s="18">
        <f t="shared" si="0"/>
        <v>0</v>
      </c>
      <c r="I25" s="19"/>
      <c r="J25" s="19"/>
      <c r="K25" s="19"/>
      <c r="L25" s="1"/>
      <c r="M25" s="19"/>
    </row>
    <row r="26" spans="1:13" ht="15" customHeight="1">
      <c r="A26" s="82" t="s">
        <v>28</v>
      </c>
      <c r="B26" s="84"/>
      <c r="C26" s="29">
        <v>178</v>
      </c>
      <c r="D26" s="23"/>
      <c r="E26" s="142" t="s">
        <v>38</v>
      </c>
      <c r="F26" s="143"/>
      <c r="G26" s="144"/>
      <c r="H26" s="18">
        <f t="shared" si="0"/>
        <v>0</v>
      </c>
      <c r="I26" s="19"/>
      <c r="J26" s="19"/>
      <c r="K26" s="19"/>
      <c r="L26" s="1"/>
      <c r="M26" s="19"/>
    </row>
    <row r="27" spans="1:13" ht="15" customHeight="1" thickBot="1">
      <c r="A27" s="145" t="s">
        <v>37</v>
      </c>
      <c r="B27" s="146"/>
      <c r="C27" s="30">
        <v>642.5</v>
      </c>
      <c r="D27" s="31"/>
      <c r="E27" s="147" t="s">
        <v>39</v>
      </c>
      <c r="F27" s="148"/>
      <c r="G27" s="149"/>
      <c r="H27" s="32">
        <f t="shared" si="0"/>
        <v>0</v>
      </c>
      <c r="I27" s="19"/>
      <c r="J27" s="19"/>
      <c r="K27" s="19"/>
      <c r="L27" s="1"/>
      <c r="M27" s="19"/>
    </row>
    <row r="28" spans="1:13" ht="15" customHeight="1" thickTop="1" thickBot="1">
      <c r="A28" s="137" t="s">
        <v>23</v>
      </c>
      <c r="B28" s="138"/>
      <c r="C28" s="138"/>
      <c r="D28" s="33"/>
      <c r="E28" s="33"/>
      <c r="F28" s="33"/>
      <c r="G28" s="34"/>
      <c r="H28" s="35"/>
      <c r="I28" s="19"/>
      <c r="J28" s="19"/>
      <c r="K28" s="19"/>
      <c r="L28" s="1"/>
      <c r="M28" s="19"/>
    </row>
    <row r="29" spans="1:13" ht="15" customHeight="1" thickTop="1" thickBot="1">
      <c r="A29" s="137" t="s">
        <v>58</v>
      </c>
      <c r="B29" s="138"/>
      <c r="C29" s="138"/>
      <c r="D29" s="36"/>
      <c r="E29" s="36"/>
      <c r="F29" s="36"/>
      <c r="G29" s="37"/>
      <c r="H29" s="38">
        <f>SUM(H12:H28)</f>
        <v>0</v>
      </c>
    </row>
    <row r="30" spans="1:13" ht="15" customHeight="1" thickBot="1">
      <c r="A30" s="39"/>
      <c r="B30" s="39"/>
      <c r="C30" s="40"/>
      <c r="D30" s="40"/>
      <c r="E30" s="40"/>
      <c r="F30" s="40"/>
      <c r="G30" s="40"/>
      <c r="H30" s="41"/>
    </row>
    <row r="31" spans="1:13" ht="15" customHeight="1" thickBot="1">
      <c r="A31" s="139" t="s">
        <v>16</v>
      </c>
      <c r="B31" s="140"/>
      <c r="C31" s="140"/>
      <c r="D31" s="140"/>
      <c r="E31" s="141"/>
      <c r="F31" s="132" t="s">
        <v>22</v>
      </c>
      <c r="G31" s="133"/>
      <c r="H31" s="134"/>
    </row>
    <row r="32" spans="1:13" ht="15" customHeight="1" thickTop="1">
      <c r="A32" s="2" t="s">
        <v>25</v>
      </c>
      <c r="B32" s="90"/>
      <c r="C32" s="91"/>
      <c r="D32" s="100"/>
      <c r="E32" s="101"/>
      <c r="F32" s="106" t="s">
        <v>50</v>
      </c>
      <c r="G32" s="107"/>
      <c r="H32" s="108"/>
    </row>
    <row r="33" spans="1:11" ht="15" customHeight="1">
      <c r="A33" s="3" t="s">
        <v>14</v>
      </c>
      <c r="B33" s="92"/>
      <c r="C33" s="93"/>
      <c r="D33" s="102"/>
      <c r="E33" s="103"/>
      <c r="F33" s="109" t="s">
        <v>51</v>
      </c>
      <c r="G33" s="110"/>
      <c r="H33" s="111"/>
    </row>
    <row r="34" spans="1:11" ht="15" customHeight="1">
      <c r="A34" s="3" t="s">
        <v>17</v>
      </c>
      <c r="B34" s="92"/>
      <c r="C34" s="93"/>
      <c r="D34" s="102"/>
      <c r="E34" s="103"/>
      <c r="F34" s="4" t="s">
        <v>52</v>
      </c>
      <c r="G34" s="5"/>
      <c r="H34" s="6"/>
    </row>
    <row r="35" spans="1:11" ht="15" customHeight="1">
      <c r="A35" s="3" t="s">
        <v>15</v>
      </c>
      <c r="B35" s="92"/>
      <c r="C35" s="93"/>
      <c r="D35" s="102"/>
      <c r="E35" s="103"/>
      <c r="F35" s="4" t="s">
        <v>53</v>
      </c>
      <c r="G35" s="5"/>
      <c r="H35" s="6"/>
    </row>
    <row r="36" spans="1:11" ht="15" customHeight="1">
      <c r="A36" s="3" t="s">
        <v>19</v>
      </c>
      <c r="B36" s="94"/>
      <c r="C36" s="95"/>
      <c r="D36" s="102"/>
      <c r="E36" s="103"/>
      <c r="F36" s="4" t="s">
        <v>54</v>
      </c>
      <c r="G36" s="5"/>
      <c r="H36" s="6"/>
    </row>
    <row r="37" spans="1:11" ht="15" customHeight="1" thickBot="1">
      <c r="A37" s="7" t="s">
        <v>18</v>
      </c>
      <c r="B37" s="96"/>
      <c r="C37" s="97"/>
      <c r="D37" s="104"/>
      <c r="E37" s="105"/>
      <c r="F37" s="8" t="s">
        <v>55</v>
      </c>
      <c r="G37" s="9"/>
      <c r="H37" s="10"/>
    </row>
    <row r="38" spans="1:11" ht="15" customHeight="1" thickBot="1">
      <c r="A38" s="42"/>
      <c r="B38" s="43"/>
      <c r="C38" s="43"/>
      <c r="D38" s="43"/>
      <c r="E38" s="43"/>
      <c r="F38" s="43"/>
      <c r="G38" s="43"/>
      <c r="H38" s="44"/>
    </row>
    <row r="39" spans="1:11" ht="15" customHeight="1">
      <c r="A39" s="112" t="s">
        <v>13</v>
      </c>
      <c r="B39" s="113"/>
      <c r="C39" s="45" t="s">
        <v>60</v>
      </c>
      <c r="D39" s="46" t="s">
        <v>24</v>
      </c>
      <c r="E39" s="114" t="s">
        <v>61</v>
      </c>
      <c r="F39" s="115"/>
      <c r="G39" s="116"/>
      <c r="H39" s="47" t="s">
        <v>26</v>
      </c>
    </row>
    <row r="40" spans="1:11" ht="50" customHeight="1">
      <c r="A40" s="117" t="s">
        <v>62</v>
      </c>
      <c r="B40" s="118"/>
      <c r="C40" s="48"/>
      <c r="D40" s="49"/>
      <c r="E40" s="50" t="s">
        <v>63</v>
      </c>
      <c r="F40" s="51" t="s">
        <v>64</v>
      </c>
      <c r="G40" s="52" t="s">
        <v>65</v>
      </c>
      <c r="H40" s="53"/>
      <c r="I40" s="19"/>
      <c r="J40" s="19"/>
      <c r="K40" s="19"/>
    </row>
    <row r="41" spans="1:11" ht="15" customHeight="1">
      <c r="A41" s="119" t="s">
        <v>66</v>
      </c>
      <c r="B41" s="120"/>
      <c r="C41" s="54">
        <v>118.3</v>
      </c>
      <c r="D41" s="17"/>
      <c r="E41" s="121"/>
      <c r="F41" s="122"/>
      <c r="G41" s="123"/>
      <c r="H41" s="55">
        <f t="shared" ref="H41:H52" si="1">C41*D41</f>
        <v>0</v>
      </c>
      <c r="I41" s="19"/>
      <c r="J41" s="19"/>
      <c r="K41" s="19"/>
    </row>
    <row r="42" spans="1:11" ht="15" customHeight="1">
      <c r="A42" s="98" t="s">
        <v>21</v>
      </c>
      <c r="B42" s="99"/>
      <c r="C42" s="56">
        <v>34.85</v>
      </c>
      <c r="D42" s="23"/>
      <c r="E42" s="85"/>
      <c r="F42" s="86"/>
      <c r="G42" s="87"/>
      <c r="H42" s="55">
        <f t="shared" si="1"/>
        <v>0</v>
      </c>
      <c r="I42" s="19"/>
      <c r="J42" s="19"/>
      <c r="K42" s="19"/>
    </row>
    <row r="43" spans="1:11" ht="15" customHeight="1">
      <c r="A43" s="98" t="s">
        <v>11</v>
      </c>
      <c r="B43" s="99"/>
      <c r="C43" s="56">
        <v>41.2</v>
      </c>
      <c r="D43" s="23"/>
      <c r="E43" s="125"/>
      <c r="F43" s="126"/>
      <c r="G43" s="127"/>
      <c r="H43" s="55">
        <f t="shared" si="1"/>
        <v>0</v>
      </c>
      <c r="I43" s="19"/>
      <c r="J43" s="19"/>
      <c r="K43" s="19"/>
    </row>
    <row r="44" spans="1:11" ht="15" customHeight="1">
      <c r="A44" s="98" t="s">
        <v>67</v>
      </c>
      <c r="B44" s="124"/>
      <c r="C44" s="56">
        <v>18.399999999999999</v>
      </c>
      <c r="D44" s="23"/>
      <c r="E44" s="85"/>
      <c r="F44" s="86"/>
      <c r="G44" s="87"/>
      <c r="H44" s="55">
        <f t="shared" si="1"/>
        <v>0</v>
      </c>
      <c r="I44" s="19"/>
      <c r="J44" s="19"/>
      <c r="K44" s="19"/>
    </row>
    <row r="45" spans="1:11" ht="15" customHeight="1">
      <c r="A45" s="98" t="s">
        <v>12</v>
      </c>
      <c r="B45" s="99"/>
      <c r="C45" s="56">
        <v>59.7</v>
      </c>
      <c r="D45" s="23"/>
      <c r="E45" s="85"/>
      <c r="F45" s="86"/>
      <c r="G45" s="87"/>
      <c r="H45" s="55">
        <f t="shared" si="1"/>
        <v>0</v>
      </c>
      <c r="I45" s="19"/>
      <c r="J45" s="19"/>
      <c r="K45" s="19"/>
    </row>
    <row r="46" spans="1:11" ht="15" customHeight="1">
      <c r="A46" s="98" t="s">
        <v>5</v>
      </c>
      <c r="B46" s="99"/>
      <c r="C46" s="56">
        <v>52.8</v>
      </c>
      <c r="D46" s="23"/>
      <c r="E46" s="85"/>
      <c r="F46" s="86"/>
      <c r="G46" s="87"/>
      <c r="H46" s="55">
        <f t="shared" si="1"/>
        <v>0</v>
      </c>
      <c r="I46" s="19"/>
      <c r="J46" s="19"/>
      <c r="K46" s="19"/>
    </row>
    <row r="47" spans="1:11" ht="15" customHeight="1">
      <c r="A47" s="98" t="s">
        <v>6</v>
      </c>
      <c r="B47" s="99"/>
      <c r="C47" s="56">
        <v>96.9</v>
      </c>
      <c r="D47" s="23"/>
      <c r="E47" s="85"/>
      <c r="F47" s="86"/>
      <c r="G47" s="87"/>
      <c r="H47" s="55">
        <f t="shared" si="1"/>
        <v>0</v>
      </c>
      <c r="I47" s="19"/>
      <c r="J47" s="19"/>
      <c r="K47" s="19"/>
    </row>
    <row r="48" spans="1:11" ht="15" customHeight="1">
      <c r="A48" s="98" t="s">
        <v>7</v>
      </c>
      <c r="B48" s="99"/>
      <c r="C48" s="56">
        <v>16.25</v>
      </c>
      <c r="D48" s="23"/>
      <c r="E48" s="85"/>
      <c r="F48" s="86"/>
      <c r="G48" s="87"/>
      <c r="H48" s="55">
        <f t="shared" si="1"/>
        <v>0</v>
      </c>
      <c r="I48" s="19"/>
      <c r="J48" s="19"/>
      <c r="K48" s="19"/>
    </row>
    <row r="49" spans="1:11" ht="15" customHeight="1">
      <c r="A49" s="130" t="s">
        <v>49</v>
      </c>
      <c r="B49" s="131"/>
      <c r="C49" s="56">
        <v>33</v>
      </c>
      <c r="D49" s="23"/>
      <c r="E49" s="24"/>
      <c r="F49" s="25"/>
      <c r="G49" s="26"/>
      <c r="H49" s="55">
        <f t="shared" si="1"/>
        <v>0</v>
      </c>
      <c r="I49" s="19"/>
      <c r="J49" s="19"/>
      <c r="K49" s="19"/>
    </row>
    <row r="50" spans="1:11" ht="15" customHeight="1">
      <c r="A50" s="98" t="s">
        <v>8</v>
      </c>
      <c r="B50" s="124"/>
      <c r="C50" s="56">
        <v>74.75</v>
      </c>
      <c r="D50" s="23"/>
      <c r="E50" s="85"/>
      <c r="F50" s="86"/>
      <c r="G50" s="87"/>
      <c r="H50" s="55">
        <f t="shared" si="1"/>
        <v>0</v>
      </c>
      <c r="I50" s="19"/>
      <c r="J50" s="19"/>
      <c r="K50" s="19"/>
    </row>
    <row r="51" spans="1:11" ht="15" customHeight="1">
      <c r="A51" s="130" t="s">
        <v>56</v>
      </c>
      <c r="B51" s="131"/>
      <c r="C51" s="57">
        <v>135.4</v>
      </c>
      <c r="D51" s="58"/>
      <c r="E51" s="24"/>
      <c r="F51" s="25"/>
      <c r="G51" s="26"/>
      <c r="H51" s="59">
        <f t="shared" si="1"/>
        <v>0</v>
      </c>
      <c r="I51" s="19"/>
      <c r="J51" s="19"/>
      <c r="K51" s="19"/>
    </row>
    <row r="52" spans="1:11" ht="15" customHeight="1" thickBot="1">
      <c r="A52" s="128" t="s">
        <v>27</v>
      </c>
      <c r="B52" s="129"/>
      <c r="C52" s="60"/>
      <c r="D52" s="61"/>
      <c r="E52" s="85"/>
      <c r="F52" s="86"/>
      <c r="G52" s="87"/>
      <c r="H52" s="62">
        <f t="shared" si="1"/>
        <v>0</v>
      </c>
      <c r="I52" s="19"/>
      <c r="J52" s="19"/>
      <c r="K52" s="19"/>
    </row>
    <row r="53" spans="1:11" ht="15" customHeight="1" thickTop="1">
      <c r="A53" s="63" t="s">
        <v>29</v>
      </c>
      <c r="B53" s="64"/>
      <c r="C53" s="65"/>
      <c r="D53" s="65"/>
      <c r="E53" s="65"/>
      <c r="F53" s="65"/>
      <c r="G53" s="66"/>
      <c r="H53" s="67">
        <f>(SUM(H41:H52)/1.19)</f>
        <v>0</v>
      </c>
      <c r="I53" s="19"/>
      <c r="J53" s="19"/>
      <c r="K53" s="19"/>
    </row>
    <row r="54" spans="1:11" ht="15" customHeight="1">
      <c r="A54" s="68" t="s">
        <v>30</v>
      </c>
      <c r="B54" s="69"/>
      <c r="C54" s="70"/>
      <c r="D54" s="70"/>
      <c r="E54" s="70"/>
      <c r="F54" s="70"/>
      <c r="G54" s="71"/>
      <c r="H54" s="72">
        <f>H53*0.19</f>
        <v>0</v>
      </c>
      <c r="I54" s="19"/>
      <c r="J54" s="19"/>
      <c r="K54" s="19"/>
    </row>
    <row r="55" spans="1:11" ht="15" customHeight="1">
      <c r="A55" s="88" t="s">
        <v>23</v>
      </c>
      <c r="B55" s="89"/>
      <c r="C55" s="89"/>
      <c r="D55" s="73"/>
      <c r="E55" s="73"/>
      <c r="F55" s="74"/>
      <c r="G55" s="75"/>
      <c r="H55" s="76"/>
      <c r="I55" s="19"/>
      <c r="J55" s="19"/>
      <c r="K55" s="19"/>
    </row>
    <row r="56" spans="1:11" ht="15" customHeight="1" thickBot="1">
      <c r="A56" s="77" t="s">
        <v>57</v>
      </c>
      <c r="B56" s="78"/>
      <c r="C56" s="78"/>
      <c r="D56" s="79"/>
      <c r="E56" s="79"/>
      <c r="F56" s="79"/>
      <c r="G56" s="80"/>
      <c r="H56" s="81">
        <f>SUM(H53:H55)</f>
        <v>0</v>
      </c>
    </row>
    <row r="57" spans="1:11" ht="15" customHeight="1"/>
  </sheetData>
  <mergeCells count="81">
    <mergeCell ref="A1:H1"/>
    <mergeCell ref="A2:E2"/>
    <mergeCell ref="F2:H2"/>
    <mergeCell ref="F3:H3"/>
    <mergeCell ref="E12:G12"/>
    <mergeCell ref="A12:B12"/>
    <mergeCell ref="F4:H4"/>
    <mergeCell ref="D3:E8"/>
    <mergeCell ref="B3:C3"/>
    <mergeCell ref="B4:C4"/>
    <mergeCell ref="B5:C5"/>
    <mergeCell ref="B6:C6"/>
    <mergeCell ref="B8:C8"/>
    <mergeCell ref="B7:C7"/>
    <mergeCell ref="A16:B16"/>
    <mergeCell ref="A11:B11"/>
    <mergeCell ref="E11:G11"/>
    <mergeCell ref="A10:H10"/>
    <mergeCell ref="A14:B14"/>
    <mergeCell ref="E14:G14"/>
    <mergeCell ref="E13:G13"/>
    <mergeCell ref="A13:B13"/>
    <mergeCell ref="A18:B18"/>
    <mergeCell ref="E18:G18"/>
    <mergeCell ref="A19:B19"/>
    <mergeCell ref="E19:G19"/>
    <mergeCell ref="A17:B17"/>
    <mergeCell ref="F31:H31"/>
    <mergeCell ref="A20:B20"/>
    <mergeCell ref="E20:G20"/>
    <mergeCell ref="A22:B22"/>
    <mergeCell ref="E22:G22"/>
    <mergeCell ref="A23:B23"/>
    <mergeCell ref="E23:G23"/>
    <mergeCell ref="A21:B21"/>
    <mergeCell ref="A29:C29"/>
    <mergeCell ref="A31:E31"/>
    <mergeCell ref="A28:C28"/>
    <mergeCell ref="E24:G24"/>
    <mergeCell ref="A26:B26"/>
    <mergeCell ref="E26:G26"/>
    <mergeCell ref="A27:B27"/>
    <mergeCell ref="E27:G27"/>
    <mergeCell ref="E48:G48"/>
    <mergeCell ref="A50:B50"/>
    <mergeCell ref="E50:G50"/>
    <mergeCell ref="A52:B52"/>
    <mergeCell ref="E52:G52"/>
    <mergeCell ref="A51:B51"/>
    <mergeCell ref="A49:B49"/>
    <mergeCell ref="E47:G47"/>
    <mergeCell ref="A42:B42"/>
    <mergeCell ref="E42:G42"/>
    <mergeCell ref="A44:B44"/>
    <mergeCell ref="E44:G44"/>
    <mergeCell ref="A45:B45"/>
    <mergeCell ref="E45:G45"/>
    <mergeCell ref="A43:B43"/>
    <mergeCell ref="E43:G43"/>
    <mergeCell ref="E46:G46"/>
    <mergeCell ref="A39:B39"/>
    <mergeCell ref="E39:G39"/>
    <mergeCell ref="A40:B40"/>
    <mergeCell ref="A41:B41"/>
    <mergeCell ref="E41:G41"/>
    <mergeCell ref="A25:B25"/>
    <mergeCell ref="A15:B15"/>
    <mergeCell ref="E15:G15"/>
    <mergeCell ref="A55:C55"/>
    <mergeCell ref="B32:C32"/>
    <mergeCell ref="B33:C33"/>
    <mergeCell ref="B34:C34"/>
    <mergeCell ref="B35:C35"/>
    <mergeCell ref="B36:C36"/>
    <mergeCell ref="B37:C37"/>
    <mergeCell ref="A47:B47"/>
    <mergeCell ref="A48:B48"/>
    <mergeCell ref="D32:E37"/>
    <mergeCell ref="F32:H32"/>
    <mergeCell ref="F33:H33"/>
    <mergeCell ref="A46:B46"/>
  </mergeCells>
  <conditionalFormatting sqref="H12:H27 H41:H52">
    <cfRule type="expression" dxfId="1" priority="4">
      <formula>$D12=""</formula>
    </cfRule>
  </conditionalFormatting>
  <conditionalFormatting sqref="H30">
    <cfRule type="expression" dxfId="0" priority="7">
      <formula>$D30=""</formula>
    </cfRule>
  </conditionalFormatting>
  <hyperlinks>
    <hyperlink ref="F3" r:id="rId1" xr:uid="{01630C2B-70DE-934F-B5AA-B4F352A62871}"/>
    <hyperlink ref="F32" r:id="rId2" xr:uid="{B71C68DF-258C-B84F-9D98-D263DB406AA7}"/>
    <hyperlink ref="F37" r:id="rId3" xr:uid="{0D441295-7D25-2142-BBB5-427913537517}"/>
    <hyperlink ref="F8" r:id="rId4" xr:uid="{AD5D647E-FA8B-9C47-B5E9-DB1DC48A52BF}"/>
  </hyperlinks>
  <pageMargins left="0.7" right="0.7" top="0.78740157499999996" bottom="0.78740157499999996" header="0.3" footer="0.3"/>
  <pageSetup paperSize="9" scale="69" orientation="portrait" horizontalDpi="0" verticalDpi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Bestellschein irk</vt:lpstr>
      <vt:lpstr>'Bestellschein irk'!Druckbereich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2025-02-21T19:57:23Z</cp:lastPrinted>
  <dcterms:created xsi:type="dcterms:W3CDTF">2006-09-16T00:00:00Z</dcterms:created>
  <dcterms:modified xsi:type="dcterms:W3CDTF">2025-03-31T08:56:13Z</dcterms:modified>
</cp:coreProperties>
</file>